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ppriver3651002538-my.sharepoint.com/personal/kim_feth_eoncoat_com/Documents/Sales Related Materials/Cost Analysis/Surface Area Calculators/"/>
    </mc:Choice>
  </mc:AlternateContent>
  <xr:revisionPtr revIDLastSave="3" documentId="8_{D7CA398D-B801-4F23-8A82-8B0D58B37B88}" xr6:coauthVersionLast="47" xr6:coauthVersionMax="47" xr10:uidLastSave="{CA82FB71-5311-4C08-9904-35DA29ADAEAD}"/>
  <bookViews>
    <workbookView xWindow="-120" yWindow="-120" windowWidth="19440" windowHeight="15000" xr2:uid="{67F9AA24-171E-4A80-A349-5DA171697738}"/>
  </bookViews>
  <sheets>
    <sheet name="Sheet1" sheetId="1" r:id="rId1"/>
  </sheets>
  <definedNames>
    <definedName name="_xlnm.Print_Area" localSheetId="0">Sheet1!$B$1:$F$16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 l="1"/>
  <c r="D16" i="1" l="1"/>
  <c r="E16" i="1" s="1"/>
  <c r="F16" i="1" s="1"/>
  <c r="C9" i="1"/>
  <c r="C12" i="1" s="1"/>
  <c r="D9" i="1"/>
  <c r="D12" i="1" s="1"/>
  <c r="E9" i="1"/>
  <c r="E12" i="1" s="1"/>
  <c r="F9" i="1"/>
  <c r="F12" i="1" s="1"/>
  <c r="C10" i="1" l="1"/>
  <c r="C11" i="1"/>
  <c r="D10" i="1"/>
  <c r="D11" i="1"/>
  <c r="E10" i="1"/>
  <c r="E11" i="1"/>
  <c r="F10" i="1"/>
  <c r="F11" i="1"/>
</calcChain>
</file>

<file path=xl/sharedStrings.xml><?xml version="1.0" encoding="utf-8"?>
<sst xmlns="http://schemas.openxmlformats.org/spreadsheetml/2006/main" count="22" uniqueCount="22">
  <si>
    <t>EonCoat Surface Area Calculator</t>
  </si>
  <si>
    <t>Please fill out the surface area (highlighted) in square meters to determine the amount of EonCoat you will need</t>
  </si>
  <si>
    <t>Surface Area =</t>
  </si>
  <si>
    <t>sq. meters</t>
  </si>
  <si>
    <t>Recommended for EonCoat Weldable Coating</t>
  </si>
  <si>
    <t>For 500 microns</t>
  </si>
  <si>
    <t>For 635 microns</t>
  </si>
  <si>
    <t>For 750 microns</t>
  </si>
  <si>
    <t>For 1000 microns</t>
  </si>
  <si>
    <t>Zero Loss Factor (liters)</t>
  </si>
  <si>
    <t>20% Loss Factor (liters)</t>
  </si>
  <si>
    <t>40% Loss Factor (liters)</t>
  </si>
  <si>
    <t>*** All EonCoat orders must be made in gallons (EonCoat is supplied in 9 gal. kits)***</t>
  </si>
  <si>
    <t>Liters</t>
  </si>
  <si>
    <t>Gallons</t>
  </si>
  <si>
    <t>Kits</t>
  </si>
  <si>
    <t>Pallets</t>
  </si>
  <si>
    <t>Weight (in lbs.)</t>
  </si>
  <si>
    <r>
      <t xml:space="preserve">IMPORTANT! </t>
    </r>
    <r>
      <rPr>
        <sz val="11"/>
        <color rgb="FFFF0000"/>
        <rFont val="Calibri"/>
        <family val="2"/>
        <scheme val="minor"/>
      </rPr>
      <t>Our best possible recommendation for any application job is that you plan on a typical 30% loss factor. You may be able to decrease the loss factor, or may need to increase the loss factor based, on the following variables: experience of your applicator, size of the substrate, and typical wind speed in your region at the time you are planning on applying the EonCoat. EX: A large tank with an experienced applicator in a geographic region and season of year with low winds may be able to decrease to a 20% loss factor. A small-diameter pipeline with a less experienced applicator in a geographic region and season of year with higher winds may need to increase to 40% loss factor. Any decision about the thickness of the application needs to be made in conjunction with the Scientific Team at EonCoat. If you have specific questions about your unique application of EonCoat, please feel free to call Carlos DeOro at 919-897-0586.</t>
    </r>
  </si>
  <si>
    <t>Enter # of liters from table above</t>
  </si>
  <si>
    <t>Recommended for EonCoat Corrosion Protection Coating &amp; CUI Coating</t>
  </si>
  <si>
    <r>
      <rPr>
        <b/>
        <i/>
        <sz val="16"/>
        <color theme="1"/>
        <rFont val="Calibri"/>
        <family val="2"/>
        <scheme val="minor"/>
      </rPr>
      <t>EonCoat Recommended</t>
    </r>
    <r>
      <rPr>
        <b/>
        <sz val="16"/>
        <color theme="1"/>
        <rFont val="Calibri"/>
        <family val="2"/>
        <scheme val="minor"/>
      </rPr>
      <t xml:space="preserve">        </t>
    </r>
    <r>
      <rPr>
        <sz val="16"/>
        <color theme="1"/>
        <rFont val="Calibri"/>
        <family val="2"/>
        <scheme val="minor"/>
      </rPr>
      <t xml:space="preserve">  30% Loss Factor (liters)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</si>
</sst>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theme="1"/>
      <name val="Calibri"/>
      <family val="2"/>
      <scheme val="minor"/>
    </font>
    <font>
      <sz val="18"/>
      <color theme="1"/>
      <name val="Calibri"/>
      <family val="2"/>
      <scheme val="minor"/>
    </font>
    <font>
      <i/>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11"/>
      <color rgb="FFFF0000"/>
      <name val="Calibri"/>
      <family val="2"/>
      <scheme val="minor"/>
    </font>
    <font>
      <b/>
      <i/>
      <sz val="16"/>
      <color theme="1"/>
      <name val="Calibri"/>
      <family val="2"/>
      <scheme val="minor"/>
    </font>
    <font>
      <b/>
      <sz val="20"/>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9" tint="-0.249977111117893"/>
      </top>
      <bottom style="thin">
        <color theme="9" tint="-0.249977111117893"/>
      </bottom>
      <diagonal/>
    </border>
    <border>
      <left style="thin">
        <color indexed="64"/>
      </left>
      <right style="thin">
        <color theme="9" tint="-0.249977111117893"/>
      </right>
      <top style="thin">
        <color theme="9" tint="-0.249977111117893"/>
      </top>
      <bottom style="thin">
        <color theme="9" tint="-0.249977111117893"/>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bottom/>
      <diagonal/>
    </border>
  </borders>
  <cellStyleXfs count="1">
    <xf numFmtId="0" fontId="0" fillId="0" borderId="0"/>
  </cellStyleXfs>
  <cellXfs count="37">
    <xf numFmtId="0" fontId="0" fillId="0" borderId="0" xfId="0"/>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1" fillId="0" borderId="0" xfId="0" applyFont="1" applyAlignment="1">
      <alignment wrapText="1"/>
    </xf>
    <xf numFmtId="0" fontId="1" fillId="3" borderId="3" xfId="0" applyFont="1" applyFill="1" applyBorder="1"/>
    <xf numFmtId="1" fontId="1" fillId="0" borderId="3"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7" xfId="0" applyNumberFormat="1" applyFont="1" applyBorder="1" applyAlignment="1">
      <alignment horizontal="center" vertical="center"/>
    </xf>
    <xf numFmtId="1" fontId="2" fillId="5" borderId="8" xfId="0" applyNumberFormat="1" applyFont="1" applyFill="1" applyBorder="1"/>
    <xf numFmtId="0" fontId="2" fillId="5" borderId="0" xfId="0" applyFont="1" applyFill="1" applyAlignment="1">
      <alignment wrapText="1"/>
    </xf>
    <xf numFmtId="1" fontId="2" fillId="5" borderId="0" xfId="0" applyNumberFormat="1" applyFont="1" applyFill="1"/>
    <xf numFmtId="0" fontId="0" fillId="5" borderId="0" xfId="0" applyFill="1"/>
    <xf numFmtId="1" fontId="6" fillId="5" borderId="8" xfId="0" applyNumberFormat="1" applyFont="1" applyFill="1" applyBorder="1"/>
    <xf numFmtId="1" fontId="2" fillId="2" borderId="3" xfId="0" applyNumberFormat="1" applyFont="1" applyFill="1" applyBorder="1" applyProtection="1">
      <protection locked="0"/>
    </xf>
    <xf numFmtId="1" fontId="1" fillId="6" borderId="5" xfId="0" applyNumberFormat="1" applyFont="1" applyFill="1" applyBorder="1" applyAlignment="1">
      <alignment horizontal="center" vertical="center"/>
    </xf>
    <xf numFmtId="1" fontId="1" fillId="6" borderId="6" xfId="0" applyNumberFormat="1" applyFont="1" applyFill="1" applyBorder="1" applyAlignment="1">
      <alignment horizontal="center" vertical="center"/>
    </xf>
    <xf numFmtId="0" fontId="5" fillId="4" borderId="9" xfId="0" applyFont="1" applyFill="1" applyBorder="1" applyAlignment="1">
      <alignment horizontal="center" vertical="center" wrapText="1"/>
    </xf>
    <xf numFmtId="1" fontId="2" fillId="5" borderId="3" xfId="0" applyNumberFormat="1" applyFont="1" applyFill="1" applyBorder="1" applyProtection="1"/>
    <xf numFmtId="2" fontId="2" fillId="5" borderId="3" xfId="0" applyNumberFormat="1" applyFont="1" applyFill="1" applyBorder="1" applyProtection="1"/>
    <xf numFmtId="2" fontId="2" fillId="0" borderId="3" xfId="0" applyNumberFormat="1" applyFont="1" applyBorder="1" applyProtection="1"/>
    <xf numFmtId="0" fontId="4" fillId="0" borderId="0" xfId="0" applyFont="1" applyBorder="1"/>
    <xf numFmtId="0" fontId="1" fillId="0" borderId="0" xfId="0" applyFont="1" applyBorder="1"/>
    <xf numFmtId="0" fontId="1" fillId="5" borderId="0" xfId="0" applyFont="1" applyFill="1" applyBorder="1" applyProtection="1">
      <protection locked="0"/>
    </xf>
    <xf numFmtId="0" fontId="4" fillId="0" borderId="3" xfId="0" applyFont="1" applyBorder="1" applyAlignment="1">
      <alignment horizontal="center" vertical="center"/>
    </xf>
    <xf numFmtId="0" fontId="1" fillId="0" borderId="2"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5" borderId="0" xfId="0" applyFont="1" applyFill="1" applyBorder="1" applyAlignment="1">
      <alignment wrapText="1"/>
    </xf>
    <xf numFmtId="0" fontId="1" fillId="7" borderId="1" xfId="0" applyFont="1" applyFill="1" applyBorder="1" applyAlignment="1">
      <alignment vertical="top" wrapText="1"/>
    </xf>
    <xf numFmtId="0" fontId="1" fillId="7" borderId="2"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3" borderId="0" xfId="0" applyFont="1" applyFill="1" applyAlignment="1">
      <alignment horizontal="center"/>
    </xf>
    <xf numFmtId="0" fontId="9" fillId="0" borderId="0" xfId="0" applyFont="1" applyAlignment="1">
      <alignment horizontal="center"/>
    </xf>
    <xf numFmtId="0" fontId="9" fillId="0" borderId="13" xfId="0" applyFont="1" applyBorder="1" applyAlignment="1">
      <alignment horizontal="center"/>
    </xf>
    <xf numFmtId="0" fontId="10"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77C9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845A-178E-4928-A2EB-79343F74403E}">
  <dimension ref="A1:I19"/>
  <sheetViews>
    <sheetView tabSelected="1" zoomScaleNormal="100" zoomScalePageLayoutView="80" workbookViewId="0">
      <selection activeCell="C16" sqref="C16"/>
    </sheetView>
  </sheetViews>
  <sheetFormatPr defaultRowHeight="15" x14ac:dyDescent="0.25"/>
  <cols>
    <col min="1" max="1" width="16.5703125" customWidth="1"/>
    <col min="2" max="6" width="24.140625" customWidth="1"/>
  </cols>
  <sheetData>
    <row r="1" spans="1:9" ht="26.25" x14ac:dyDescent="0.4">
      <c r="A1" s="33" t="s">
        <v>0</v>
      </c>
      <c r="B1" s="34"/>
      <c r="C1" s="34"/>
      <c r="D1" s="34"/>
      <c r="E1" s="34"/>
      <c r="F1" s="35"/>
    </row>
    <row r="2" spans="1:9" x14ac:dyDescent="0.25">
      <c r="D2" s="3" t="s">
        <v>1</v>
      </c>
    </row>
    <row r="4" spans="1:9" ht="32.25" customHeight="1" x14ac:dyDescent="0.35">
      <c r="C4" s="24" t="s">
        <v>2</v>
      </c>
      <c r="D4" s="26">
        <v>100</v>
      </c>
      <c r="E4" s="25" t="s">
        <v>3</v>
      </c>
      <c r="G4" s="2"/>
      <c r="H4" s="2"/>
      <c r="I4" s="2"/>
    </row>
    <row r="5" spans="1:9" ht="21.75" thickBot="1" x14ac:dyDescent="0.4">
      <c r="C5" s="21"/>
      <c r="D5" s="23"/>
      <c r="E5" s="22"/>
      <c r="G5" s="2"/>
      <c r="H5" s="2"/>
      <c r="I5" s="2"/>
    </row>
    <row r="6" spans="1:9" ht="110.25" customHeight="1" thickTop="1" thickBot="1" x14ac:dyDescent="0.3">
      <c r="A6" s="30" t="s">
        <v>18</v>
      </c>
      <c r="B6" s="31"/>
      <c r="C6" s="31"/>
      <c r="D6" s="31"/>
      <c r="E6" s="31"/>
      <c r="F6" s="32"/>
    </row>
    <row r="7" spans="1:9" ht="34.5" thickTop="1" x14ac:dyDescent="0.25">
      <c r="C7" s="17" t="s">
        <v>20</v>
      </c>
      <c r="F7" s="17" t="s">
        <v>4</v>
      </c>
    </row>
    <row r="8" spans="1:9" ht="21" x14ac:dyDescent="0.35">
      <c r="B8" s="4"/>
      <c r="C8" s="5" t="s">
        <v>5</v>
      </c>
      <c r="D8" s="5" t="s">
        <v>6</v>
      </c>
      <c r="E8" s="5" t="s">
        <v>7</v>
      </c>
      <c r="F8" s="5" t="s">
        <v>8</v>
      </c>
    </row>
    <row r="9" spans="1:9" ht="21" x14ac:dyDescent="0.25">
      <c r="A9" s="28" t="s">
        <v>9</v>
      </c>
      <c r="B9" s="29"/>
      <c r="C9" s="6">
        <f>(D4/7.27)*3.875</f>
        <v>53.301237964236591</v>
      </c>
      <c r="D9" s="6">
        <f>(D4/5.82)*3.875</f>
        <v>66.580756013745699</v>
      </c>
      <c r="E9" s="6">
        <f>(D4/4.82)*3.875</f>
        <v>80.39419087136929</v>
      </c>
      <c r="F9" s="6">
        <f>(D4/3.63)*3.875</f>
        <v>106.74931129476583</v>
      </c>
    </row>
    <row r="10" spans="1:9" ht="21" x14ac:dyDescent="0.25">
      <c r="A10" s="28" t="s">
        <v>10</v>
      </c>
      <c r="B10" s="29"/>
      <c r="C10" s="7">
        <f>(C9*1.2)</f>
        <v>63.961485557083904</v>
      </c>
      <c r="D10" s="7">
        <f>D9*1.2</f>
        <v>79.896907216494839</v>
      </c>
      <c r="E10" s="7">
        <f>E9*1.2</f>
        <v>96.473029045643145</v>
      </c>
      <c r="F10" s="7">
        <f>F9*1.2</f>
        <v>128.099173553719</v>
      </c>
    </row>
    <row r="11" spans="1:9" ht="61.5" customHeight="1" x14ac:dyDescent="0.25">
      <c r="A11" s="28" t="s">
        <v>21</v>
      </c>
      <c r="B11" s="29"/>
      <c r="C11" s="15">
        <f>C9*1.3</f>
        <v>69.291609353507567</v>
      </c>
      <c r="D11" s="15">
        <f>D9*1.3</f>
        <v>86.554982817869416</v>
      </c>
      <c r="E11" s="15">
        <f>E9*1.3</f>
        <v>104.51244813278008</v>
      </c>
      <c r="F11" s="16">
        <f>F9*1.3</f>
        <v>138.77410468319559</v>
      </c>
    </row>
    <row r="12" spans="1:9" ht="21" x14ac:dyDescent="0.25">
      <c r="A12" s="28" t="s">
        <v>11</v>
      </c>
      <c r="B12" s="29"/>
      <c r="C12" s="8">
        <f>C9*1.4</f>
        <v>74.621733149931217</v>
      </c>
      <c r="D12" s="8">
        <f>D9*1.4</f>
        <v>93.213058419243978</v>
      </c>
      <c r="E12" s="8">
        <f>E9*1.4</f>
        <v>112.551867219917</v>
      </c>
      <c r="F12" s="8">
        <f>F9*1.4</f>
        <v>149.44903581267215</v>
      </c>
    </row>
    <row r="13" spans="1:9" ht="23.25" x14ac:dyDescent="0.35">
      <c r="B13" s="27"/>
      <c r="C13" s="13" t="s">
        <v>12</v>
      </c>
      <c r="D13" s="9"/>
      <c r="E13" s="9"/>
      <c r="F13" s="9"/>
    </row>
    <row r="14" spans="1:9" ht="23.25" x14ac:dyDescent="0.35">
      <c r="B14" s="10"/>
      <c r="C14" s="11"/>
      <c r="D14" s="11"/>
      <c r="E14" s="11"/>
      <c r="F14" s="11"/>
    </row>
    <row r="15" spans="1:9" ht="23.25" x14ac:dyDescent="0.35">
      <c r="A15" s="36" t="s">
        <v>19</v>
      </c>
      <c r="B15" s="18" t="s">
        <v>13</v>
      </c>
      <c r="C15" s="18" t="s">
        <v>14</v>
      </c>
      <c r="D15" s="18" t="s">
        <v>15</v>
      </c>
      <c r="E15" s="18" t="s">
        <v>16</v>
      </c>
      <c r="F15" s="18" t="s">
        <v>17</v>
      </c>
    </row>
    <row r="16" spans="1:9" ht="23.25" x14ac:dyDescent="0.35">
      <c r="A16" s="36"/>
      <c r="B16" s="14">
        <v>69</v>
      </c>
      <c r="C16" s="19">
        <f>0.264172*B16</f>
        <v>18.227868000000001</v>
      </c>
      <c r="D16" s="19">
        <f>C16/9</f>
        <v>2.0253186666666667</v>
      </c>
      <c r="E16" s="19">
        <f>D16/12</f>
        <v>0.16877655555555557</v>
      </c>
      <c r="F16" s="20">
        <f>E16*1680</f>
        <v>283.54461333333336</v>
      </c>
    </row>
    <row r="17" spans="2:6" x14ac:dyDescent="0.25">
      <c r="B17" s="12"/>
      <c r="C17" s="12"/>
      <c r="D17" s="12"/>
      <c r="E17" s="12"/>
      <c r="F17" s="12"/>
    </row>
    <row r="19" spans="2:6" ht="23.25" x14ac:dyDescent="0.35">
      <c r="B19" s="1"/>
      <c r="C19" s="1"/>
      <c r="D19" s="1"/>
      <c r="E19" s="1"/>
    </row>
  </sheetData>
  <sheetProtection selectLockedCells="1"/>
  <mergeCells count="7">
    <mergeCell ref="A12:B12"/>
    <mergeCell ref="A6:F6"/>
    <mergeCell ref="A1:F1"/>
    <mergeCell ref="A15:A16"/>
    <mergeCell ref="A9:B9"/>
    <mergeCell ref="A10:B10"/>
    <mergeCell ref="A11:B11"/>
  </mergeCells>
  <pageMargins left="0.7" right="0.7"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Sameer</dc:creator>
  <cp:keywords/>
  <dc:description/>
  <cp:lastModifiedBy>Carlos DeOro</cp:lastModifiedBy>
  <cp:revision/>
  <dcterms:created xsi:type="dcterms:W3CDTF">2021-08-18T17:30:26Z</dcterms:created>
  <dcterms:modified xsi:type="dcterms:W3CDTF">2022-05-17T16:21:11Z</dcterms:modified>
  <cp:category/>
  <cp:contentStatus/>
</cp:coreProperties>
</file>